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220" windowHeight="8832" activeTab="0"/>
  </bookViews>
  <sheets>
    <sheet name="Лист1 (3)" sheetId="1" r:id="rId1"/>
    <sheet name="Лист1 (4)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<sst xmlns="http://schemas.openxmlformats.org/spreadsheetml/2006/main" count="120" uniqueCount="65">
  <si>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Код бюджетной</t>
  </si>
  <si>
    <t>Доходы</t>
  </si>
  <si>
    <t xml:space="preserve">План </t>
  </si>
  <si>
    <t>классификации РФ</t>
  </si>
  <si>
    <t>000 1 00 00000 00 0000 000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</si>
  <si>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</si>
  <si>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</si>
  <si>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</si>
  <si>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</si>
  <si>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182 1 01 02021 01 0000 110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</si>
  <si>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</si>
  <si>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</si>
  <si>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</si>
  <si>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</si>
  <si>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Арендная плата за земли</t>
  </si>
  <si>
    <t>Дох.от сдачи в арендуим-ва,нах.в гос.и мунц.соб.</t>
  </si>
  <si>
    <t>Прочие неналоговые доходы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</si>
  <si>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</si>
  <si>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</si>
  <si>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</si>
  <si>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</si>
  <si>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 xml:space="preserve">182 1 06 01030 10 0000 110 </t>
  </si>
  <si>
    <t>Субвенции от др. бюджетов бюджет. системы РФ - всего</t>
  </si>
  <si>
    <t>Земельный налог по став.п/п1 ст.394</t>
  </si>
  <si>
    <t>Зем.налог по ставке п/п2п1 ст.394</t>
  </si>
  <si>
    <t>Субвенции ВУС</t>
  </si>
  <si>
    <t>Доходы от продажи земельных участков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</si>
  <si>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</si>
  <si>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</si>
  <si>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>Субсидия на реал-ю меропр. перечня Народных инициатив</t>
  </si>
  <si>
    <t>Дотация бюдж.поселений на выравниваниеуровня бюджетной обеспеченности, в т.ч.</t>
  </si>
  <si>
    <t>Дотация бюдж.поселений на выравниваниеуровня бюджетной обеспеченности из бюджета муниципального района</t>
  </si>
  <si>
    <t xml:space="preserve">033 1 06 06043 10 0000 110 </t>
  </si>
  <si>
    <t>033 1 06 06033 10 0000 110</t>
  </si>
  <si>
    <t>033 1 10 00000 00 0000 000</t>
  </si>
  <si>
    <t>033 1 11 05013 10 0000120</t>
  </si>
  <si>
    <t>033 1 11 05035 10 0000120</t>
  </si>
  <si>
    <t>033 1 14 06014 10 0000430</t>
  </si>
  <si>
    <t>033 1 17 00000 00 0000 000</t>
  </si>
  <si>
    <t>159 2 02 29999 10 0000 150</t>
  </si>
  <si>
    <t>Единый сельскохозяйственный налог</t>
  </si>
  <si>
    <t>182 1 05 03010 01 0000 110</t>
  </si>
  <si>
    <t>033 1 08 04020 01 0000 110</t>
  </si>
  <si>
    <t>Государственная пошлина за совершение нотариальных действий должностными лицами органов МСУ</t>
  </si>
  <si>
    <t>2023г.</t>
  </si>
  <si>
    <t>ДОХОДЫ НАЛОГОВЫЕ И НЕНАЛОГОВЫЕ</t>
  </si>
  <si>
    <t>Дотация бюдж.поселений на выравнивание уровня бюджетной обеспеченности из областного бюджета</t>
  </si>
  <si>
    <t>Субсидия на обеспечение развития и укрепления МТБ домов культуры в населенных пунктах с числом жителей до 50 тыс человек</t>
  </si>
  <si>
    <t>2024г.</t>
  </si>
  <si>
    <t>Дотация бюдж.поселений на выравнивание уровня бюджетной обеспеченности, в т.ч.</t>
  </si>
  <si>
    <t>Поступление доходов в бюджет муниципального образования "Каменка" по группам, подгруппам, статьям классификации доходов на 2023 год</t>
  </si>
  <si>
    <t>2025г.</t>
  </si>
  <si>
    <t>Поступление доходов в бюджет муниципального образования "Каменка" по группам, подгруппам, статьям классификации доходов на 2024-2025 год</t>
  </si>
  <si>
    <t>159 2 02 16001 10 0000 150</t>
  </si>
  <si>
    <t>159 2 02 15001 10 0000 150</t>
  </si>
  <si>
    <t>159 2 02 35118 10 0000 150</t>
  </si>
  <si>
    <t>159 2 02 30024 10 0000 150</t>
  </si>
  <si>
    <t>"О   бюджете МО "Каменка" на 2023 год и плановый период 2024 и 2025 годов"</t>
  </si>
  <si>
    <t>"О бюджете МО "Каменка" на 2023 год и плановый период 2024 и 2025 годов"</t>
  </si>
  <si>
    <t>159 2 02 45519 10 0000 150</t>
  </si>
  <si>
    <t>Субсидии на государственную поддержку отрасли культуры (Федеральный проект "Творческие люди")(Оказана государственная поддержка лучшим сельским учреждениям культуры и их работникам)</t>
  </si>
  <si>
    <t>159 2 02 25467 10 0000 150</t>
  </si>
  <si>
    <t>Субсидия на финансовую поддержку реализации инициативных проектов</t>
  </si>
  <si>
    <t>Приложение №1.2 к Решению Думы №183 от27.12.2023г.</t>
  </si>
  <si>
    <t>Приложение №1.1 к Решению Думы №183 от27 .12.2023г.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</si>
</sst>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u val="single"/>
      <sz val="10"/>
      <name val="Arial Cyr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174" fontId="2" fillId="0" borderId="14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174" fontId="8" fillId="0" borderId="16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4" fillId="0" borderId="13" xfId="0" applyNumberFormat="1" applyFont="1" applyBorder="1" applyAlignment="1">
      <alignment/>
    </xf>
    <xf numFmtId="174" fontId="4" fillId="0" borderId="14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4" fontId="2" fillId="0" borderId="13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9" fillId="0" borderId="17" xfId="0" applyFont="1" applyBorder="1" applyAlignment="1">
      <alignment/>
    </xf>
    <xf numFmtId="174" fontId="2" fillId="0" borderId="14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0" fillId="0" borderId="12" xfId="0" applyNumberFormat="1" applyBorder="1" applyAlignment="1">
      <alignment/>
    </xf>
    <xf numFmtId="174" fontId="12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Alignment="1">
      <alignment horizontal="center" wrapText="1"/>
    </xf>
    <xf numFmtId="174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9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.50390625" style="0" customWidth="1"/>
    <col min="2" max="2" width="36.625" style="0" customWidth="1"/>
    <col min="3" max="3" width="42.125" style="0" customWidth="1"/>
    <col min="4" max="4" width="14.00390625" style="19" customWidth="1"/>
    <col min="5" max="6" width="10.375" style="0" customWidth="1"/>
  </cols>
  <sheetData>
    <row r="1" ht="12.75">
      <c r="E1" s="37" t="s">
        <v>64</v>
      </c>
    </row>
    <row r="2" ht="12.75">
      <c r="E2" s="37" t="s">
        <v>58</v>
      </c>
    </row>
    <row r="3" ht="12.75">
      <c r="F3" s="33"/>
    </row>
    <row r="4" ht="12.75">
      <c r="D4" s="33"/>
    </row>
    <row r="6" spans="2:4" ht="0.75" customHeight="1">
      <c r="B6" s="58" t="s">
        <v>50</v>
      </c>
      <c r="C6" s="58"/>
      <c r="D6" s="58"/>
    </row>
    <row r="7" spans="2:4" ht="35.25" customHeight="1">
      <c r="B7" s="58"/>
      <c r="C7" s="58"/>
      <c r="D7" s="58"/>
    </row>
    <row r="8" spans="2:4" ht="12.75" customHeight="1">
      <c r="B8" s="36"/>
      <c r="C8" s="36"/>
      <c r="D8" s="36"/>
    </row>
    <row r="9" spans="2:4" ht="12.75">
      <c r="B9" s="34" t="s">
        <v>0</v>
      </c>
      <c r="C9" s="35" t="s">
        <v>1</v>
      </c>
      <c r="D9" s="21" t="s">
        <v>2</v>
      </c>
    </row>
    <row r="10" spans="2:4" ht="12.75">
      <c r="B10" s="1" t="s">
        <v>3</v>
      </c>
      <c r="C10" s="2"/>
      <c r="D10" s="22" t="s">
        <v>44</v>
      </c>
    </row>
    <row r="11" spans="2:4" ht="29.25" customHeight="1">
      <c r="B11" s="3" t="s">
        <v>4</v>
      </c>
      <c r="C11" s="52" t="s">
        <v>45</v>
      </c>
      <c r="D11" s="23">
        <f>SUM(D12+D15+D17+D22+D26+D25+D16+D21)</f>
        <v>8089.9</v>
      </c>
    </row>
    <row r="12" spans="2:4" ht="17.25">
      <c r="B12" s="4" t="s">
        <v>5</v>
      </c>
      <c r="C12" s="5" t="s">
        <v>6</v>
      </c>
      <c r="D12" s="24">
        <f>SUM(D13)</f>
        <v>595</v>
      </c>
    </row>
    <row r="13" spans="2:4" ht="17.25">
      <c r="B13" s="6" t="s">
        <v>7</v>
      </c>
      <c r="C13" s="7" t="s">
        <v>8</v>
      </c>
      <c r="D13" s="25">
        <f>SUM(D14)</f>
        <v>595</v>
      </c>
    </row>
    <row r="14" spans="2:4" ht="17.25">
      <c r="B14" s="40" t="s">
        <v>9</v>
      </c>
      <c r="C14" s="7" t="s">
        <v>8</v>
      </c>
      <c r="D14" s="25">
        <v>595</v>
      </c>
    </row>
    <row r="15" spans="2:4" ht="66">
      <c r="B15" s="6" t="s">
        <v>27</v>
      </c>
      <c r="C15" s="41" t="s">
        <v>28</v>
      </c>
      <c r="D15" s="39">
        <v>3679.2</v>
      </c>
    </row>
    <row r="16" spans="2:4" ht="17.25">
      <c r="B16" s="6" t="s">
        <v>41</v>
      </c>
      <c r="C16" s="41" t="s">
        <v>40</v>
      </c>
      <c r="D16" s="39">
        <v>415</v>
      </c>
    </row>
    <row r="17" spans="2:4" ht="17.25">
      <c r="B17" s="4" t="s">
        <v>10</v>
      </c>
      <c r="C17" s="8" t="s">
        <v>11</v>
      </c>
      <c r="D17" s="24">
        <f>SUM(D18:D20)</f>
        <v>629.9</v>
      </c>
    </row>
    <row r="18" spans="2:4" ht="17.25">
      <c r="B18" s="4" t="s">
        <v>21</v>
      </c>
      <c r="C18" s="9" t="s">
        <v>12</v>
      </c>
      <c r="D18" s="45">
        <v>45</v>
      </c>
    </row>
    <row r="19" spans="2:4" ht="25.5" customHeight="1">
      <c r="B19" s="3" t="s">
        <v>32</v>
      </c>
      <c r="C19" s="10" t="s">
        <v>23</v>
      </c>
      <c r="D19" s="46">
        <v>534.9</v>
      </c>
    </row>
    <row r="20" spans="2:4" ht="25.5" customHeight="1">
      <c r="B20" s="3" t="s">
        <v>33</v>
      </c>
      <c r="C20" s="10" t="s">
        <v>24</v>
      </c>
      <c r="D20" s="49">
        <v>50</v>
      </c>
    </row>
    <row r="21" spans="2:4" ht="40.5" customHeight="1">
      <c r="B21" s="3" t="s">
        <v>42</v>
      </c>
      <c r="C21" s="50" t="s">
        <v>43</v>
      </c>
      <c r="D21" s="43">
        <v>3</v>
      </c>
    </row>
    <row r="22" spans="2:9" ht="17.25">
      <c r="B22" s="4" t="s">
        <v>34</v>
      </c>
      <c r="C22" s="11" t="s">
        <v>13</v>
      </c>
      <c r="D22" s="26">
        <v>942.8</v>
      </c>
      <c r="I22" s="48"/>
    </row>
    <row r="23" spans="2:4" ht="17.25">
      <c r="B23" s="4" t="s">
        <v>35</v>
      </c>
      <c r="C23" s="12" t="s">
        <v>14</v>
      </c>
      <c r="D23" s="45">
        <v>942.8</v>
      </c>
    </row>
    <row r="24" spans="2:4" ht="17.25">
      <c r="B24" s="4" t="s">
        <v>36</v>
      </c>
      <c r="C24" s="47" t="s">
        <v>15</v>
      </c>
      <c r="D24" s="45">
        <v>0</v>
      </c>
    </row>
    <row r="25" spans="2:4" ht="17.25">
      <c r="B25" s="4" t="s">
        <v>37</v>
      </c>
      <c r="C25" s="42" t="s">
        <v>26</v>
      </c>
      <c r="D25" s="43">
        <v>1300</v>
      </c>
    </row>
    <row r="26" spans="2:4" ht="23.25" customHeight="1">
      <c r="B26" s="3" t="s">
        <v>38</v>
      </c>
      <c r="C26" s="13" t="s">
        <v>16</v>
      </c>
      <c r="D26" s="44">
        <v>525</v>
      </c>
    </row>
    <row r="27" spans="2:4" ht="17.25">
      <c r="B27" s="3"/>
      <c r="C27" s="20" t="s">
        <v>17</v>
      </c>
      <c r="D27" s="27">
        <f>SUM(D12+D15+D17+D22+D26+D25+D21+D16)</f>
        <v>8089.9</v>
      </c>
    </row>
    <row r="28" spans="2:4" ht="17.25">
      <c r="B28" s="4" t="s">
        <v>18</v>
      </c>
      <c r="C28" s="14" t="s">
        <v>19</v>
      </c>
      <c r="D28" s="28">
        <f>SUM(D29+D34+D35+D33+D36+D32+D31)</f>
        <v>21660.43</v>
      </c>
    </row>
    <row r="29" spans="2:4" ht="26.25" customHeight="1">
      <c r="B29" s="53" t="s">
        <v>53</v>
      </c>
      <c r="C29" s="32" t="s">
        <v>49</v>
      </c>
      <c r="D29" s="28">
        <v>18159.2</v>
      </c>
    </row>
    <row r="30" spans="2:4" ht="45.75" customHeight="1">
      <c r="B30" s="53" t="s">
        <v>53</v>
      </c>
      <c r="C30" s="32" t="s">
        <v>31</v>
      </c>
      <c r="D30" s="28">
        <v>18159.2</v>
      </c>
    </row>
    <row r="31" spans="2:4" ht="31.5" customHeight="1">
      <c r="B31" s="3" t="s">
        <v>39</v>
      </c>
      <c r="C31" s="32" t="s">
        <v>62</v>
      </c>
      <c r="D31" s="28">
        <v>1350</v>
      </c>
    </row>
    <row r="32" spans="2:4" ht="33" customHeight="1">
      <c r="B32" s="3" t="s">
        <v>39</v>
      </c>
      <c r="C32" s="32" t="s">
        <v>29</v>
      </c>
      <c r="D32" s="28">
        <v>541.5</v>
      </c>
    </row>
    <row r="33" spans="2:4" ht="41.25" customHeight="1">
      <c r="B33" s="3" t="s">
        <v>61</v>
      </c>
      <c r="C33" s="32" t="s">
        <v>47</v>
      </c>
      <c r="D33" s="28">
        <v>1214</v>
      </c>
    </row>
    <row r="34" spans="2:4" ht="18">
      <c r="B34" s="55" t="s">
        <v>55</v>
      </c>
      <c r="C34" s="8" t="s">
        <v>25</v>
      </c>
      <c r="D34" s="28">
        <v>173.73</v>
      </c>
    </row>
    <row r="35" spans="2:4" ht="18">
      <c r="B35" s="55" t="s">
        <v>56</v>
      </c>
      <c r="C35" s="8" t="s">
        <v>22</v>
      </c>
      <c r="D35" s="28">
        <v>65.7</v>
      </c>
    </row>
    <row r="36" spans="2:4" ht="79.5">
      <c r="B36" s="3" t="s">
        <v>59</v>
      </c>
      <c r="C36" s="32" t="s">
        <v>60</v>
      </c>
      <c r="D36" s="28">
        <v>156.3</v>
      </c>
    </row>
    <row r="37" spans="2:4" ht="15">
      <c r="B37" s="15"/>
      <c r="C37" s="16" t="s">
        <v>20</v>
      </c>
      <c r="D37" s="29">
        <f>SUM(D11+D28)</f>
        <v>29750.33</v>
      </c>
    </row>
    <row r="38" spans="2:4" ht="13.5">
      <c r="B38" s="17"/>
      <c r="C38" s="18"/>
      <c r="D38" s="30"/>
    </row>
    <row r="39" spans="2:4" ht="13.5">
      <c r="B39" s="17"/>
      <c r="C39" s="18"/>
      <c r="D39" s="31"/>
    </row>
    <row r="42" spans="2:3" ht="12.75">
      <c r="B42" s="38"/>
      <c r="C42" s="33"/>
    </row>
    <row r="43" spans="2:3" ht="12.75">
      <c r="B43" s="33"/>
      <c r="C43" s="33"/>
    </row>
    <row r="44" ht="12.75">
      <c r="B44" s="33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selection activeCell="B6" sqref="B6:D7"/>
    </sheetView>
  </sheetViews>
  <sheetFormatPr defaultColWidth="9.00390625" defaultRowHeight="12.75"/>
  <cols>
    <col min="1" max="1" width="3.50390625" style="0" customWidth="1"/>
    <col min="2" max="2" width="36.625" style="0" customWidth="1"/>
    <col min="3" max="3" width="42.125" style="0" customWidth="1"/>
    <col min="4" max="4" width="14.00390625" style="19" customWidth="1"/>
    <col min="5" max="6" width="10.375" style="0" customWidth="1"/>
  </cols>
  <sheetData>
    <row r="1" ht="12.75">
      <c r="E1" s="37" t="s">
        <v>63</v>
      </c>
    </row>
    <row r="2" ht="12.75">
      <c r="E2" s="37" t="s">
        <v>57</v>
      </c>
    </row>
    <row r="3" ht="12.75">
      <c r="F3" s="33"/>
    </row>
    <row r="4" ht="12.75">
      <c r="D4" s="33"/>
    </row>
    <row r="6" spans="2:4" ht="25.5" customHeight="1">
      <c r="B6" s="58" t="s">
        <v>52</v>
      </c>
      <c r="C6" s="58"/>
      <c r="D6" s="58"/>
    </row>
    <row r="7" spans="2:4" ht="35.25" customHeight="1">
      <c r="B7" s="58"/>
      <c r="C7" s="58"/>
      <c r="D7" s="58"/>
    </row>
    <row r="8" spans="2:5" ht="12.75" customHeight="1">
      <c r="B8" s="36"/>
      <c r="C8" s="36"/>
      <c r="D8" s="36"/>
      <c r="E8" s="51"/>
    </row>
    <row r="9" spans="2:5" ht="12.75">
      <c r="B9" s="34" t="s">
        <v>0</v>
      </c>
      <c r="C9" s="35" t="s">
        <v>1</v>
      </c>
      <c r="D9" s="21" t="s">
        <v>2</v>
      </c>
      <c r="E9" s="21" t="s">
        <v>2</v>
      </c>
    </row>
    <row r="10" spans="2:5" ht="12.75">
      <c r="B10" s="1" t="s">
        <v>3</v>
      </c>
      <c r="C10" s="2"/>
      <c r="D10" s="22" t="s">
        <v>48</v>
      </c>
      <c r="E10" s="22" t="s">
        <v>51</v>
      </c>
    </row>
    <row r="11" spans="2:5" ht="30.75" customHeight="1">
      <c r="B11" s="3" t="s">
        <v>4</v>
      </c>
      <c r="C11" s="52" t="s">
        <v>45</v>
      </c>
      <c r="D11" s="23">
        <f>SUM(D12+D15+D17+D22+D26+D25+D16+D21)</f>
        <v>6190.8</v>
      </c>
      <c r="E11" s="23">
        <f>SUM(E12+E15+E17+E22+E26+E25+E16+E21)</f>
        <v>6421.21</v>
      </c>
    </row>
    <row r="12" spans="2:5" ht="17.25">
      <c r="B12" s="4" t="s">
        <v>5</v>
      </c>
      <c r="C12" s="5" t="s">
        <v>6</v>
      </c>
      <c r="D12" s="24">
        <f>SUM(D13)</f>
        <v>515</v>
      </c>
      <c r="E12" s="24">
        <f>SUM(E13)</f>
        <v>535</v>
      </c>
    </row>
    <row r="13" spans="2:5" ht="17.25">
      <c r="B13" s="6" t="s">
        <v>7</v>
      </c>
      <c r="C13" s="9" t="s">
        <v>8</v>
      </c>
      <c r="D13" s="45">
        <f>SUM(D14)</f>
        <v>515</v>
      </c>
      <c r="E13" s="45">
        <f>SUM(E14)</f>
        <v>535</v>
      </c>
    </row>
    <row r="14" spans="2:5" ht="17.25">
      <c r="B14" s="40" t="s">
        <v>9</v>
      </c>
      <c r="C14" s="7" t="s">
        <v>8</v>
      </c>
      <c r="D14" s="25">
        <v>515</v>
      </c>
      <c r="E14" s="25">
        <v>535</v>
      </c>
    </row>
    <row r="15" spans="2:5" ht="66">
      <c r="B15" s="6" t="s">
        <v>27</v>
      </c>
      <c r="C15" s="41" t="s">
        <v>28</v>
      </c>
      <c r="D15" s="39">
        <v>3546.3</v>
      </c>
      <c r="E15" s="39">
        <v>3744.71</v>
      </c>
    </row>
    <row r="16" spans="2:5" ht="17.25">
      <c r="B16" s="6" t="s">
        <v>41</v>
      </c>
      <c r="C16" s="41" t="s">
        <v>40</v>
      </c>
      <c r="D16" s="39">
        <v>240</v>
      </c>
      <c r="E16" s="39">
        <v>245</v>
      </c>
    </row>
    <row r="17" spans="2:5" ht="17.25">
      <c r="B17" s="4" t="s">
        <v>10</v>
      </c>
      <c r="C17" s="8" t="s">
        <v>11</v>
      </c>
      <c r="D17" s="24">
        <f>SUM(D18:D20)</f>
        <v>1063.7</v>
      </c>
      <c r="E17" s="24">
        <f>SUM(E18:E20)</f>
        <v>1065.7</v>
      </c>
    </row>
    <row r="18" spans="2:5" ht="17.25">
      <c r="B18" s="4" t="s">
        <v>21</v>
      </c>
      <c r="C18" s="9" t="s">
        <v>12</v>
      </c>
      <c r="D18" s="45">
        <v>47</v>
      </c>
      <c r="E18" s="45">
        <v>49</v>
      </c>
    </row>
    <row r="19" spans="2:5" ht="25.5" customHeight="1">
      <c r="B19" s="3" t="s">
        <v>32</v>
      </c>
      <c r="C19" s="10" t="s">
        <v>23</v>
      </c>
      <c r="D19" s="46">
        <v>529.6</v>
      </c>
      <c r="E19" s="46">
        <v>529.6</v>
      </c>
    </row>
    <row r="20" spans="2:5" ht="25.5" customHeight="1">
      <c r="B20" s="3" t="s">
        <v>33</v>
      </c>
      <c r="C20" s="10" t="s">
        <v>24</v>
      </c>
      <c r="D20" s="49">
        <v>487.1</v>
      </c>
      <c r="E20" s="49">
        <v>487.1</v>
      </c>
    </row>
    <row r="21" spans="2:5" ht="40.5" customHeight="1">
      <c r="B21" s="3" t="s">
        <v>42</v>
      </c>
      <c r="C21" s="50" t="s">
        <v>43</v>
      </c>
      <c r="D21" s="43">
        <v>3</v>
      </c>
      <c r="E21" s="43">
        <v>3</v>
      </c>
    </row>
    <row r="22" spans="2:9" ht="17.25">
      <c r="B22" s="4" t="s">
        <v>34</v>
      </c>
      <c r="C22" s="11" t="s">
        <v>13</v>
      </c>
      <c r="D22" s="26">
        <v>542.8</v>
      </c>
      <c r="E22" s="26">
        <v>542.8</v>
      </c>
      <c r="I22" s="48"/>
    </row>
    <row r="23" spans="2:5" ht="17.25">
      <c r="B23" s="4" t="s">
        <v>35</v>
      </c>
      <c r="C23" s="12" t="s">
        <v>14</v>
      </c>
      <c r="D23" s="45">
        <v>542.8</v>
      </c>
      <c r="E23" s="45">
        <v>542.8</v>
      </c>
    </row>
    <row r="24" spans="2:5" ht="17.25">
      <c r="B24" s="4" t="s">
        <v>36</v>
      </c>
      <c r="C24" s="47" t="s">
        <v>15</v>
      </c>
      <c r="D24" s="45">
        <v>0</v>
      </c>
      <c r="E24" s="45">
        <v>0</v>
      </c>
    </row>
    <row r="25" spans="2:5" ht="17.25">
      <c r="B25" s="4" t="s">
        <v>37</v>
      </c>
      <c r="C25" s="42" t="s">
        <v>26</v>
      </c>
      <c r="D25" s="43">
        <v>0</v>
      </c>
      <c r="E25" s="43">
        <v>0</v>
      </c>
    </row>
    <row r="26" spans="2:5" ht="23.25" customHeight="1">
      <c r="B26" s="3" t="s">
        <v>38</v>
      </c>
      <c r="C26" s="13" t="s">
        <v>16</v>
      </c>
      <c r="D26" s="44">
        <v>280</v>
      </c>
      <c r="E26" s="44">
        <v>285</v>
      </c>
    </row>
    <row r="27" spans="2:5" ht="17.25">
      <c r="B27" s="3"/>
      <c r="C27" s="20" t="s">
        <v>17</v>
      </c>
      <c r="D27" s="27">
        <v>6190.8</v>
      </c>
      <c r="E27" s="27">
        <v>6421.2</v>
      </c>
    </row>
    <row r="28" spans="2:5" ht="17.25">
      <c r="B28" s="4" t="s">
        <v>18</v>
      </c>
      <c r="C28" s="14" t="s">
        <v>19</v>
      </c>
      <c r="D28" s="28">
        <f>SUM(D29+D32+D34+D35+D33)</f>
        <v>13176.099999999999</v>
      </c>
      <c r="E28" s="28">
        <f>SUM(E29+E32+E34+E35+E33)</f>
        <v>13307.8</v>
      </c>
    </row>
    <row r="29" spans="2:5" ht="41.25" customHeight="1">
      <c r="B29" s="53" t="s">
        <v>53</v>
      </c>
      <c r="C29" s="32" t="s">
        <v>30</v>
      </c>
      <c r="D29" s="28">
        <v>12544.3</v>
      </c>
      <c r="E29" s="28">
        <v>12669.2</v>
      </c>
    </row>
    <row r="30" spans="2:5" ht="51.75" customHeight="1">
      <c r="B30" s="53" t="s">
        <v>53</v>
      </c>
      <c r="C30" s="32" t="s">
        <v>31</v>
      </c>
      <c r="D30" s="28">
        <v>12544.3</v>
      </c>
      <c r="E30" s="28">
        <v>12669.2</v>
      </c>
    </row>
    <row r="31" spans="2:5" ht="41.25" customHeight="1">
      <c r="B31" s="53" t="s">
        <v>54</v>
      </c>
      <c r="C31" s="32" t="s">
        <v>46</v>
      </c>
      <c r="D31" s="28">
        <v>0</v>
      </c>
      <c r="E31" s="28">
        <v>0</v>
      </c>
    </row>
    <row r="32" spans="2:5" ht="41.25" customHeight="1">
      <c r="B32" s="3" t="s">
        <v>39</v>
      </c>
      <c r="C32" s="32" t="s">
        <v>29</v>
      </c>
      <c r="D32" s="28">
        <v>400</v>
      </c>
      <c r="E32" s="28">
        <v>400</v>
      </c>
    </row>
    <row r="33" spans="2:5" ht="55.5" customHeight="1">
      <c r="B33" s="3" t="s">
        <v>39</v>
      </c>
      <c r="C33" s="32" t="s">
        <v>47</v>
      </c>
      <c r="D33" s="28">
        <v>0</v>
      </c>
      <c r="E33" s="28">
        <v>0</v>
      </c>
    </row>
    <row r="34" spans="2:5" ht="18">
      <c r="B34" s="55" t="s">
        <v>55</v>
      </c>
      <c r="C34" s="8" t="s">
        <v>25</v>
      </c>
      <c r="D34" s="28">
        <v>182</v>
      </c>
      <c r="E34" s="28">
        <v>188.8</v>
      </c>
    </row>
    <row r="35" spans="2:5" ht="18">
      <c r="B35" s="55" t="s">
        <v>56</v>
      </c>
      <c r="C35" s="8" t="s">
        <v>22</v>
      </c>
      <c r="D35" s="28">
        <v>49.8</v>
      </c>
      <c r="E35" s="28">
        <v>49.8</v>
      </c>
    </row>
    <row r="36" spans="2:5" ht="15">
      <c r="B36" s="54"/>
      <c r="C36" s="16" t="s">
        <v>20</v>
      </c>
      <c r="D36" s="29">
        <f>SUM(D11+D28)</f>
        <v>19366.899999999998</v>
      </c>
      <c r="E36" s="29">
        <f>SUM(E11+E28)</f>
        <v>19729.01</v>
      </c>
    </row>
    <row r="37" spans="2:5" ht="13.5">
      <c r="B37" s="17"/>
      <c r="C37" s="18"/>
      <c r="D37" s="30"/>
      <c r="E37" s="56"/>
    </row>
    <row r="38" spans="2:5" ht="13.5">
      <c r="B38" s="17"/>
      <c r="C38" s="18"/>
      <c r="D38" s="31"/>
      <c r="E38" s="57"/>
    </row>
    <row r="41" spans="2:3" ht="12.75">
      <c r="B41" s="38"/>
      <c r="C41" s="33"/>
    </row>
    <row r="42" spans="2:3" ht="12.75">
      <c r="B42" s="33"/>
      <c r="C42" s="33"/>
    </row>
    <row r="43" ht="12.75">
      <c r="B43" s="33"/>
    </row>
  </sheetData>
  <sheetProtection/>
  <mergeCells count="1">
    <mergeCell ref="B6:D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Светлана</cp:lastModifiedBy>
  <cp:lastPrinted>2023-12-27T08:39:05Z</cp:lastPrinted>
  <dcterms:created xsi:type="dcterms:W3CDTF">2005-11-29T06:08:22Z</dcterms:created>
  <dcterms:modified xsi:type="dcterms:W3CDTF">2023-12-27T08:39:24Z</dcterms:modified>
  <cp:category/>
  <cp:version/>
  <cp:contentType/>
  <cp:contentStatus/>
</cp:coreProperties>
</file>